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2023 (2)" sheetId="1" r:id="rId1"/>
    <sheet name="2023" sheetId="2" r:id="rId2"/>
    <sheet name="TWM" sheetId="3" r:id="rId3"/>
  </sheets>
  <definedNames>
    <definedName name="_xlnm.Print_Area" localSheetId="1">'2023'!$A$1:$J$40</definedName>
    <definedName name="_xlnm.Print_Area" localSheetId="0">'2023 (2)'!$A$1:$J$41</definedName>
    <definedName name="_xlnm.Print_Area" localSheetId="2">'TWM'!$A$1:$J$36</definedName>
    <definedName name="_xlnm.Print_Titles" localSheetId="1">'2023'!$A:$B,'2023'!$14:$14</definedName>
    <definedName name="_xlnm.Print_Titles" localSheetId="0">'2023 (2)'!$A:$B,'2023 (2)'!$14:$14</definedName>
    <definedName name="_xlnm.Print_Titles" localSheetId="2">'TWM'!$A:$B,'TWM'!$14:$14</definedName>
  </definedNames>
  <calcPr fullCalcOnLoad="1"/>
</workbook>
</file>

<file path=xl/sharedStrings.xml><?xml version="1.0" encoding="utf-8"?>
<sst xmlns="http://schemas.openxmlformats.org/spreadsheetml/2006/main" count="193" uniqueCount="51">
  <si>
    <t>Black Currant Bouquet</t>
  </si>
  <si>
    <t>Blueberry Bliss</t>
  </si>
  <si>
    <t>Harvest Time</t>
  </si>
  <si>
    <t>Merlot</t>
  </si>
  <si>
    <t>Ripton Red</t>
  </si>
  <si>
    <t>Strawberry Serenade</t>
  </si>
  <si>
    <t>Label Name</t>
  </si>
  <si>
    <t>Bottle Size</t>
  </si>
  <si>
    <t xml:space="preserve">Suggested </t>
  </si>
  <si>
    <t>Retail</t>
  </si>
  <si>
    <t>Jones Family Farms Winery, LLC</t>
  </si>
  <si>
    <t>606 Walnut Tree Hill Road</t>
  </si>
  <si>
    <t>Shelton CT  06484</t>
  </si>
  <si>
    <t>Philip Jamison Jones</t>
  </si>
  <si>
    <t>Permit#:        LFW.0000054</t>
  </si>
  <si>
    <t>CT Tax ID:   9574732-001</t>
  </si>
  <si>
    <t>Raspberry Rhapsody</t>
  </si>
  <si>
    <t>375 ml</t>
  </si>
  <si>
    <t>750 ml</t>
  </si>
  <si>
    <t>Bottle Price</t>
  </si>
  <si>
    <t>Case Price</t>
  </si>
  <si>
    <t>First Blush</t>
  </si>
  <si>
    <t>Brand Price Posting to CT Liquor Control Commission</t>
  </si>
  <si>
    <t>Rose' of Cabernet Franc</t>
  </si>
  <si>
    <t>www.jonesfamilyfarms.com</t>
  </si>
  <si>
    <t>joneswinery@jonesfamilyfarms.com</t>
  </si>
  <si>
    <t>Seven Generations</t>
  </si>
  <si>
    <t>Beacon Light #8</t>
  </si>
  <si>
    <t>Whimsical White</t>
  </si>
  <si>
    <t>Woodlands White</t>
  </si>
  <si>
    <t>Sunshine White</t>
  </si>
  <si>
    <t>Pinot Gris VS</t>
  </si>
  <si>
    <t>Pure Rose'</t>
  </si>
  <si>
    <t>Muscat Ottonel VS</t>
  </si>
  <si>
    <t xml:space="preserve">Riesling VS </t>
  </si>
  <si>
    <t>Lakeside Riesling</t>
  </si>
  <si>
    <t>Cabernet Franc VS</t>
  </si>
  <si>
    <t>Chardonnay VS</t>
  </si>
  <si>
    <t xml:space="preserve">Rose' </t>
  </si>
  <si>
    <t>Rose' of Cabernet Franc VS</t>
  </si>
  <si>
    <t>Lakeside Cabernet Franc</t>
  </si>
  <si>
    <t>Cosmos</t>
  </si>
  <si>
    <t>Red Orchid</t>
  </si>
  <si>
    <t>White Lotus</t>
  </si>
  <si>
    <t>Wines listing for Total Wine and More</t>
  </si>
  <si>
    <t>March 2023</t>
  </si>
  <si>
    <t>June 2023</t>
  </si>
  <si>
    <t>Min Bottle</t>
  </si>
  <si>
    <t>@ case price</t>
  </si>
  <si>
    <t>@ 25% off</t>
  </si>
  <si>
    <t>(approx 30%)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</si>
</sst>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###;\-#,##0.00###"/>
    <numFmt numFmtId="165" formatCode="&quot;$&quot;#,##0.00"/>
    <numFmt numFmtId="166" formatCode="0.00000"/>
    <numFmt numFmtId="167" formatCode="0.0000"/>
    <numFmt numFmtId="168" formatCode="0.000"/>
    <numFmt numFmtId="169" formatCode="&quot;$&quot;#,##0.000_);\(&quot;$&quot;#,##0.000\)"/>
    <numFmt numFmtId="170" formatCode="&quot;$&quot;#,##0.0000_);\(&quot;$&quot;#,##0.0000\)"/>
    <numFmt numFmtId="171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49" fontId="44" fillId="0" borderId="10" xfId="0" applyNumberFormat="1" applyFont="1" applyBorder="1" applyAlignment="1">
      <alignment horizontal="left"/>
    </xf>
    <xf numFmtId="49" fontId="44" fillId="0" borderId="0" xfId="0" applyNumberFormat="1" applyFont="1" applyBorder="1" applyAlignment="1">
      <alignment horizontal="left"/>
    </xf>
    <xf numFmtId="49" fontId="42" fillId="0" borderId="1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7" fontId="41" fillId="0" borderId="0" xfId="0" applyNumberFormat="1" applyFont="1" applyAlignment="1">
      <alignment/>
    </xf>
    <xf numFmtId="7" fontId="42" fillId="0" borderId="10" xfId="0" applyNumberFormat="1" applyFont="1" applyBorder="1" applyAlignment="1">
      <alignment horizontal="center"/>
    </xf>
    <xf numFmtId="7" fontId="42" fillId="0" borderId="0" xfId="0" applyNumberFormat="1" applyFont="1" applyBorder="1" applyAlignment="1">
      <alignment/>
    </xf>
    <xf numFmtId="7" fontId="41" fillId="0" borderId="0" xfId="0" applyNumberFormat="1" applyFont="1" applyBorder="1" applyAlignment="1">
      <alignment/>
    </xf>
    <xf numFmtId="10" fontId="41" fillId="0" borderId="0" xfId="58" applyNumberFormat="1" applyFont="1" applyAlignment="1">
      <alignment/>
    </xf>
    <xf numFmtId="9" fontId="46" fillId="0" borderId="0" xfId="58" applyFont="1" applyAlignment="1">
      <alignment/>
    </xf>
    <xf numFmtId="0" fontId="33" fillId="0" borderId="0" xfId="52" applyNumberFormat="1" applyAlignment="1" applyProtection="1">
      <alignment/>
      <protection/>
    </xf>
    <xf numFmtId="0" fontId="41" fillId="0" borderId="0" xfId="0" applyNumberFormat="1" applyFont="1" applyFill="1" applyAlignment="1">
      <alignment/>
    </xf>
    <xf numFmtId="9" fontId="41" fillId="0" borderId="0" xfId="58" applyNumberFormat="1" applyFont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 horizontal="center"/>
    </xf>
    <xf numFmtId="7" fontId="43" fillId="0" borderId="0" xfId="0" applyNumberFormat="1" applyFont="1" applyFill="1" applyAlignment="1">
      <alignment/>
    </xf>
    <xf numFmtId="7" fontId="43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165" fontId="41" fillId="0" borderId="0" xfId="0" applyNumberFormat="1" applyFont="1" applyFill="1" applyAlignment="1">
      <alignment/>
    </xf>
    <xf numFmtId="17" fontId="44" fillId="0" borderId="0" xfId="0" applyNumberFormat="1" applyFont="1" applyAlignment="1" quotePrefix="1">
      <alignment/>
    </xf>
    <xf numFmtId="49" fontId="43" fillId="33" borderId="0" xfId="0" applyNumberFormat="1" applyFont="1" applyFill="1" applyAlignment="1">
      <alignment/>
    </xf>
    <xf numFmtId="49" fontId="43" fillId="33" borderId="0" xfId="0" applyNumberFormat="1" applyFont="1" applyFill="1" applyAlignment="1">
      <alignment horizontal="center"/>
    </xf>
    <xf numFmtId="7" fontId="43" fillId="33" borderId="0" xfId="0" applyNumberFormat="1" applyFont="1" applyFill="1" applyAlignment="1">
      <alignment/>
    </xf>
    <xf numFmtId="7" fontId="43" fillId="33" borderId="0" xfId="0" applyNumberFormat="1" applyFont="1" applyFill="1" applyBorder="1" applyAlignment="1">
      <alignment horizontal="right"/>
    </xf>
    <xf numFmtId="0" fontId="41" fillId="33" borderId="0" xfId="0" applyFont="1" applyFill="1" applyAlignment="1">
      <alignment/>
    </xf>
    <xf numFmtId="165" fontId="41" fillId="33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9" fontId="46" fillId="0" borderId="0" xfId="58" applyFont="1" applyFill="1" applyAlignment="1">
      <alignment/>
    </xf>
    <xf numFmtId="10" fontId="41" fillId="0" borderId="0" xfId="58" applyNumberFormat="1" applyFont="1" applyFill="1" applyAlignment="1">
      <alignment/>
    </xf>
    <xf numFmtId="49" fontId="43" fillId="34" borderId="0" xfId="0" applyNumberFormat="1" applyFont="1" applyFill="1" applyAlignment="1">
      <alignment/>
    </xf>
    <xf numFmtId="49" fontId="43" fillId="34" borderId="0" xfId="0" applyNumberFormat="1" applyFont="1" applyFill="1" applyAlignment="1">
      <alignment horizontal="center"/>
    </xf>
    <xf numFmtId="7" fontId="43" fillId="34" borderId="0" xfId="0" applyNumberFormat="1" applyFont="1" applyFill="1" applyAlignment="1">
      <alignment/>
    </xf>
    <xf numFmtId="7" fontId="43" fillId="34" borderId="0" xfId="0" applyNumberFormat="1" applyFont="1" applyFill="1" applyBorder="1" applyAlignment="1">
      <alignment horizontal="right"/>
    </xf>
    <xf numFmtId="0" fontId="41" fillId="34" borderId="0" xfId="0" applyFont="1" applyFill="1" applyAlignment="1">
      <alignment/>
    </xf>
    <xf numFmtId="165" fontId="41" fillId="34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0" fontId="47" fillId="0" borderId="0" xfId="0" applyNumberFormat="1" applyFont="1" applyAlignment="1">
      <alignment/>
    </xf>
    <xf numFmtId="7" fontId="41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 horizontal="center"/>
    </xf>
    <xf numFmtId="7" fontId="43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43" fillId="33" borderId="0" xfId="0" applyNumberFormat="1" applyFont="1" applyFill="1" applyBorder="1" applyAlignment="1">
      <alignment/>
    </xf>
    <xf numFmtId="49" fontId="43" fillId="33" borderId="0" xfId="0" applyNumberFormat="1" applyFont="1" applyFill="1" applyBorder="1" applyAlignment="1">
      <alignment horizontal="center"/>
    </xf>
    <xf numFmtId="7" fontId="43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165" fontId="41" fillId="33" borderId="0" xfId="0" applyNumberFormat="1" applyFont="1" applyFill="1" applyBorder="1" applyAlignment="1">
      <alignment/>
    </xf>
    <xf numFmtId="165" fontId="41" fillId="0" borderId="0" xfId="0" applyNumberFormat="1" applyFont="1" applyFill="1" applyBorder="1" applyAlignment="1">
      <alignment/>
    </xf>
    <xf numFmtId="49" fontId="43" fillId="33" borderId="11" xfId="0" applyNumberFormat="1" applyFont="1" applyFill="1" applyBorder="1" applyAlignment="1">
      <alignment/>
    </xf>
    <xf numFmtId="49" fontId="43" fillId="33" borderId="12" xfId="0" applyNumberFormat="1" applyFont="1" applyFill="1" applyBorder="1" applyAlignment="1">
      <alignment/>
    </xf>
    <xf numFmtId="49" fontId="43" fillId="33" borderId="12" xfId="0" applyNumberFormat="1" applyFont="1" applyFill="1" applyBorder="1" applyAlignment="1">
      <alignment horizontal="center"/>
    </xf>
    <xf numFmtId="7" fontId="43" fillId="33" borderId="12" xfId="0" applyNumberFormat="1" applyFont="1" applyFill="1" applyBorder="1" applyAlignment="1">
      <alignment/>
    </xf>
    <xf numFmtId="7" fontId="43" fillId="33" borderId="12" xfId="0" applyNumberFormat="1" applyFont="1" applyFill="1" applyBorder="1" applyAlignment="1">
      <alignment horizontal="right"/>
    </xf>
    <xf numFmtId="0" fontId="41" fillId="33" borderId="12" xfId="0" applyFont="1" applyFill="1" applyBorder="1" applyAlignment="1">
      <alignment/>
    </xf>
    <xf numFmtId="165" fontId="41" fillId="33" borderId="13" xfId="0" applyNumberFormat="1" applyFont="1" applyFill="1" applyBorder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3</xdr:row>
      <xdr:rowOff>28575</xdr:rowOff>
    </xdr:from>
    <xdr:to>
      <xdr:col>9</xdr:col>
      <xdr:colOff>295275</xdr:colOff>
      <xdr:row>9</xdr:row>
      <xdr:rowOff>152400</xdr:rowOff>
    </xdr:to>
    <xdr:pic>
      <xdr:nvPicPr>
        <xdr:cNvPr id="1" name="Picture 1" descr="Winery%20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42950"/>
          <a:ext cx="1952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3</xdr:row>
      <xdr:rowOff>28575</xdr:rowOff>
    </xdr:from>
    <xdr:to>
      <xdr:col>9</xdr:col>
      <xdr:colOff>295275</xdr:colOff>
      <xdr:row>9</xdr:row>
      <xdr:rowOff>152400</xdr:rowOff>
    </xdr:to>
    <xdr:pic>
      <xdr:nvPicPr>
        <xdr:cNvPr id="1" name="Picture 1" descr="Winery%20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42950"/>
          <a:ext cx="1952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3</xdr:row>
      <xdr:rowOff>28575</xdr:rowOff>
    </xdr:from>
    <xdr:to>
      <xdr:col>9</xdr:col>
      <xdr:colOff>295275</xdr:colOff>
      <xdr:row>9</xdr:row>
      <xdr:rowOff>152400</xdr:rowOff>
    </xdr:to>
    <xdr:pic>
      <xdr:nvPicPr>
        <xdr:cNvPr id="1" name="Picture 1" descr="Winery%20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42950"/>
          <a:ext cx="1952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nesfamilyfarms.com/" TargetMode="External" /><Relationship Id="rId2" Type="http://schemas.openxmlformats.org/officeDocument/2006/relationships/hyperlink" Target="mailto:joneswinery@jonesfamilyfarms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onesfamilyfarms.com/" TargetMode="External" /><Relationship Id="rId2" Type="http://schemas.openxmlformats.org/officeDocument/2006/relationships/hyperlink" Target="mailto:joneswinery@jonesfamilyfarms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onesfamilyfarms.com/" TargetMode="External" /><Relationship Id="rId2" Type="http://schemas.openxmlformats.org/officeDocument/2006/relationships/hyperlink" Target="mailto:joneswinery@jonesfamilyfarms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7" customWidth="1"/>
    <col min="2" max="2" width="31.57421875" style="7" customWidth="1"/>
    <col min="3" max="3" width="2.57421875" style="7" customWidth="1"/>
    <col min="4" max="4" width="12.57421875" style="7" bestFit="1" customWidth="1"/>
    <col min="5" max="5" width="2.28125" style="7" customWidth="1"/>
    <col min="6" max="6" width="11.8515625" style="7" bestFit="1" customWidth="1"/>
    <col min="7" max="7" width="2.28125" style="7" customWidth="1"/>
    <col min="8" max="8" width="15.28125" style="18" bestFit="1" customWidth="1"/>
    <col min="9" max="9" width="2.28125" style="1" customWidth="1"/>
    <col min="10" max="10" width="14.140625" style="1" customWidth="1"/>
    <col min="11" max="11" width="9.140625" style="1" customWidth="1"/>
    <col min="12" max="12" width="12.00390625" style="1" customWidth="1"/>
    <col min="13" max="13" width="11.421875" style="1" bestFit="1" customWidth="1"/>
    <col min="14" max="16384" width="9.140625" style="1" customWidth="1"/>
  </cols>
  <sheetData>
    <row r="1" spans="1:5" ht="18.75">
      <c r="A1" s="16" t="s">
        <v>10</v>
      </c>
      <c r="B1" s="16"/>
      <c r="E1" s="7" t="s">
        <v>22</v>
      </c>
    </row>
    <row r="2" spans="1:5" ht="18.75">
      <c r="A2" s="16" t="s">
        <v>11</v>
      </c>
      <c r="B2" s="16"/>
      <c r="E2" s="33" t="s">
        <v>46</v>
      </c>
    </row>
    <row r="3" spans="1:2" ht="18.75">
      <c r="A3" s="16" t="s">
        <v>12</v>
      </c>
      <c r="B3" s="16"/>
    </row>
    <row r="4" spans="1:2" ht="14.25" customHeight="1">
      <c r="A4" s="24" t="s">
        <v>24</v>
      </c>
      <c r="B4" s="16"/>
    </row>
    <row r="5" spans="1:2" ht="14.25" customHeight="1">
      <c r="A5" s="24" t="s">
        <v>25</v>
      </c>
      <c r="B5" s="16"/>
    </row>
    <row r="6" spans="1:2" ht="6" customHeight="1">
      <c r="A6" s="15"/>
      <c r="B6" s="15"/>
    </row>
    <row r="7" spans="1:4" ht="15.75">
      <c r="A7" s="15" t="s">
        <v>13</v>
      </c>
      <c r="B7" s="15"/>
      <c r="D7" s="25"/>
    </row>
    <row r="8" spans="1:2" ht="3.75" customHeight="1">
      <c r="A8" s="15"/>
      <c r="B8" s="15"/>
    </row>
    <row r="9" spans="1:2" ht="15.75">
      <c r="A9" s="15" t="s">
        <v>15</v>
      </c>
      <c r="B9" s="15"/>
    </row>
    <row r="10" spans="1:2" ht="15.75">
      <c r="A10" s="15" t="s">
        <v>14</v>
      </c>
      <c r="B10" s="15"/>
    </row>
    <row r="11" spans="1:2" ht="15.75">
      <c r="A11" s="15"/>
      <c r="B11" s="15"/>
    </row>
    <row r="12" spans="1:2" ht="15.75">
      <c r="A12" s="15"/>
      <c r="B12" s="15"/>
    </row>
    <row r="13" spans="1:12" ht="15.75">
      <c r="A13" s="1"/>
      <c r="B13" s="1"/>
      <c r="C13" s="1"/>
      <c r="D13" s="1"/>
      <c r="E13" s="1"/>
      <c r="F13" s="14"/>
      <c r="G13" s="1"/>
      <c r="J13" s="14" t="s">
        <v>8</v>
      </c>
      <c r="L13" s="1" t="s">
        <v>50</v>
      </c>
    </row>
    <row r="14" spans="1:14" s="3" customFormat="1" ht="16.5" thickBot="1">
      <c r="A14" s="2"/>
      <c r="B14" s="8" t="s">
        <v>6</v>
      </c>
      <c r="C14" s="9"/>
      <c r="D14" s="10" t="s">
        <v>7</v>
      </c>
      <c r="E14" s="11"/>
      <c r="F14" s="17" t="s">
        <v>47</v>
      </c>
      <c r="G14" s="11"/>
      <c r="H14" s="19" t="s">
        <v>20</v>
      </c>
      <c r="J14" s="17" t="s">
        <v>9</v>
      </c>
      <c r="L14" s="70" t="s">
        <v>48</v>
      </c>
      <c r="N14" s="70" t="s">
        <v>49</v>
      </c>
    </row>
    <row r="15" spans="1:8" ht="7.5" customHeight="1">
      <c r="A15" s="4"/>
      <c r="B15" s="4"/>
      <c r="C15" s="4"/>
      <c r="D15" s="12"/>
      <c r="E15" s="12"/>
      <c r="F15" s="13"/>
      <c r="G15" s="12"/>
      <c r="H15" s="20"/>
    </row>
    <row r="16" spans="1:14" ht="15.75">
      <c r="A16" s="5"/>
      <c r="B16" s="34" t="s">
        <v>27</v>
      </c>
      <c r="C16" s="34"/>
      <c r="D16" s="35" t="s">
        <v>18</v>
      </c>
      <c r="E16" s="34"/>
      <c r="F16" s="36">
        <v>14.99</v>
      </c>
      <c r="G16" s="34"/>
      <c r="H16" s="37">
        <v>160</v>
      </c>
      <c r="I16" s="38"/>
      <c r="J16" s="39">
        <v>19.95</v>
      </c>
      <c r="L16" s="69">
        <f>+H16/12</f>
        <v>13.333333333333334</v>
      </c>
      <c r="N16" s="69">
        <f>+J16*0.75</f>
        <v>14.962499999999999</v>
      </c>
    </row>
    <row r="17" spans="1:14" ht="15.75" hidden="1">
      <c r="A17" s="5"/>
      <c r="B17" s="27" t="s">
        <v>0</v>
      </c>
      <c r="C17" s="27"/>
      <c r="D17" s="28" t="s">
        <v>17</v>
      </c>
      <c r="E17" s="27"/>
      <c r="F17" s="29">
        <f>+H17/12</f>
        <v>12.083333333333334</v>
      </c>
      <c r="G17" s="27"/>
      <c r="H17" s="30">
        <v>145</v>
      </c>
      <c r="I17" s="31"/>
      <c r="J17" s="32">
        <v>17.95</v>
      </c>
      <c r="K17" s="6"/>
      <c r="L17" s="69">
        <f aca="true" t="shared" si="0" ref="L17:L40">+H17/12</f>
        <v>12.083333333333334</v>
      </c>
      <c r="M17" s="26"/>
      <c r="N17" s="69">
        <f aca="true" t="shared" si="1" ref="N17:N40">+J17*0.75</f>
        <v>13.462499999999999</v>
      </c>
    </row>
    <row r="18" spans="1:14" ht="15.75">
      <c r="A18" s="5"/>
      <c r="B18" s="27" t="s">
        <v>1</v>
      </c>
      <c r="C18" s="27"/>
      <c r="D18" s="28" t="s">
        <v>17</v>
      </c>
      <c r="E18" s="27"/>
      <c r="F18" s="29">
        <v>13.99</v>
      </c>
      <c r="G18" s="27"/>
      <c r="H18" s="30">
        <v>150</v>
      </c>
      <c r="I18" s="31"/>
      <c r="J18" s="32">
        <v>18.95</v>
      </c>
      <c r="K18" s="6"/>
      <c r="L18" s="69">
        <f t="shared" si="0"/>
        <v>12.5</v>
      </c>
      <c r="M18" s="22"/>
      <c r="N18" s="69">
        <f t="shared" si="1"/>
        <v>14.212499999999999</v>
      </c>
    </row>
    <row r="19" spans="1:14" ht="15.75">
      <c r="A19" s="5"/>
      <c r="B19" s="34" t="s">
        <v>36</v>
      </c>
      <c r="C19" s="34"/>
      <c r="D19" s="35" t="s">
        <v>18</v>
      </c>
      <c r="E19" s="34"/>
      <c r="F19" s="36">
        <v>25.99</v>
      </c>
      <c r="G19" s="34"/>
      <c r="H19" s="37">
        <v>280</v>
      </c>
      <c r="I19" s="38"/>
      <c r="J19" s="39">
        <v>34.95</v>
      </c>
      <c r="K19" s="6"/>
      <c r="L19" s="69">
        <f t="shared" si="0"/>
        <v>23.333333333333332</v>
      </c>
      <c r="M19" s="22"/>
      <c r="N19" s="69">
        <f t="shared" si="1"/>
        <v>26.212500000000002</v>
      </c>
    </row>
    <row r="20" spans="1:14" s="31" customFormat="1" ht="15.75">
      <c r="A20" s="27"/>
      <c r="B20" s="27" t="s">
        <v>37</v>
      </c>
      <c r="C20" s="27"/>
      <c r="D20" s="28" t="s">
        <v>18</v>
      </c>
      <c r="E20" s="27"/>
      <c r="F20" s="29">
        <v>17.99</v>
      </c>
      <c r="G20" s="27"/>
      <c r="H20" s="30">
        <v>200</v>
      </c>
      <c r="J20" s="32">
        <v>24.95</v>
      </c>
      <c r="K20" s="40"/>
      <c r="L20" s="69">
        <f t="shared" si="0"/>
        <v>16.666666666666668</v>
      </c>
      <c r="M20" s="42"/>
      <c r="N20" s="69">
        <f t="shared" si="1"/>
        <v>18.7125</v>
      </c>
    </row>
    <row r="21" spans="1:14" s="31" customFormat="1" ht="15.75">
      <c r="A21" s="27"/>
      <c r="B21" s="34" t="s">
        <v>41</v>
      </c>
      <c r="C21" s="34"/>
      <c r="D21" s="35" t="s">
        <v>18</v>
      </c>
      <c r="E21" s="34"/>
      <c r="F21" s="36">
        <v>32.99</v>
      </c>
      <c r="G21" s="34"/>
      <c r="H21" s="37">
        <v>375</v>
      </c>
      <c r="I21" s="38"/>
      <c r="J21" s="39">
        <v>44.95</v>
      </c>
      <c r="K21" s="40"/>
      <c r="L21" s="69">
        <f t="shared" si="0"/>
        <v>31.25</v>
      </c>
      <c r="M21" s="42"/>
      <c r="N21" s="69">
        <f t="shared" si="1"/>
        <v>33.712500000000006</v>
      </c>
    </row>
    <row r="22" spans="1:14" ht="15.75">
      <c r="A22" s="5"/>
      <c r="B22" s="27" t="s">
        <v>21</v>
      </c>
      <c r="C22" s="27"/>
      <c r="D22" s="28" t="s">
        <v>18</v>
      </c>
      <c r="E22" s="27"/>
      <c r="F22" s="29">
        <v>11.99</v>
      </c>
      <c r="G22" s="27"/>
      <c r="H22" s="30">
        <v>135</v>
      </c>
      <c r="I22" s="31"/>
      <c r="J22" s="32">
        <v>16.95</v>
      </c>
      <c r="K22" s="6"/>
      <c r="L22" s="69">
        <f t="shared" si="0"/>
        <v>11.25</v>
      </c>
      <c r="M22" s="22"/>
      <c r="N22" s="69">
        <f t="shared" si="1"/>
        <v>12.712499999999999</v>
      </c>
    </row>
    <row r="23" spans="1:14" s="31" customFormat="1" ht="15.75">
      <c r="A23" s="27"/>
      <c r="B23" s="34" t="s">
        <v>2</v>
      </c>
      <c r="C23" s="34"/>
      <c r="D23" s="35" t="s">
        <v>18</v>
      </c>
      <c r="E23" s="34"/>
      <c r="F23" s="36">
        <v>11.99</v>
      </c>
      <c r="G23" s="34"/>
      <c r="H23" s="37">
        <v>135</v>
      </c>
      <c r="I23" s="38"/>
      <c r="J23" s="39">
        <v>16.95</v>
      </c>
      <c r="K23" s="40"/>
      <c r="L23" s="69">
        <f t="shared" si="0"/>
        <v>11.25</v>
      </c>
      <c r="M23" s="42"/>
      <c r="N23" s="69">
        <f t="shared" si="1"/>
        <v>12.712499999999999</v>
      </c>
    </row>
    <row r="24" spans="1:14" s="31" customFormat="1" ht="15.75">
      <c r="A24" s="27"/>
      <c r="B24" s="27" t="s">
        <v>40</v>
      </c>
      <c r="C24" s="27"/>
      <c r="D24" s="28" t="s">
        <v>18</v>
      </c>
      <c r="E24" s="27"/>
      <c r="F24" s="29">
        <v>15.99</v>
      </c>
      <c r="G24" s="27"/>
      <c r="H24" s="30">
        <v>175</v>
      </c>
      <c r="J24" s="32">
        <v>21.95</v>
      </c>
      <c r="K24" s="40"/>
      <c r="L24" s="69">
        <f t="shared" si="0"/>
        <v>14.583333333333334</v>
      </c>
      <c r="M24" s="42"/>
      <c r="N24" s="69">
        <f t="shared" si="1"/>
        <v>16.4625</v>
      </c>
    </row>
    <row r="25" spans="1:14" s="31" customFormat="1" ht="15.75">
      <c r="A25" s="27"/>
      <c r="B25" s="34" t="s">
        <v>35</v>
      </c>
      <c r="C25" s="34"/>
      <c r="D25" s="35" t="s">
        <v>18</v>
      </c>
      <c r="E25" s="34"/>
      <c r="F25" s="36">
        <v>14.99</v>
      </c>
      <c r="G25" s="34"/>
      <c r="H25" s="37">
        <v>160</v>
      </c>
      <c r="I25" s="38"/>
      <c r="J25" s="39">
        <v>19.95</v>
      </c>
      <c r="K25" s="40"/>
      <c r="L25" s="69">
        <f t="shared" si="0"/>
        <v>13.333333333333334</v>
      </c>
      <c r="M25" s="42"/>
      <c r="N25" s="69">
        <f t="shared" si="1"/>
        <v>14.962499999999999</v>
      </c>
    </row>
    <row r="26" spans="1:14" s="31" customFormat="1" ht="15.75">
      <c r="A26" s="27"/>
      <c r="B26" s="27" t="s">
        <v>3</v>
      </c>
      <c r="C26" s="27"/>
      <c r="D26" s="28" t="s">
        <v>18</v>
      </c>
      <c r="E26" s="27"/>
      <c r="F26" s="29">
        <v>19.99</v>
      </c>
      <c r="G26" s="27"/>
      <c r="H26" s="30">
        <v>215</v>
      </c>
      <c r="J26" s="32">
        <v>26.95</v>
      </c>
      <c r="L26" s="69">
        <f t="shared" si="0"/>
        <v>17.916666666666668</v>
      </c>
      <c r="M26" s="42"/>
      <c r="N26" s="69">
        <f t="shared" si="1"/>
        <v>20.2125</v>
      </c>
    </row>
    <row r="27" spans="1:14" s="31" customFormat="1" ht="15.75">
      <c r="A27" s="27"/>
      <c r="B27" s="34" t="s">
        <v>33</v>
      </c>
      <c r="C27" s="34"/>
      <c r="D27" s="35" t="s">
        <v>18</v>
      </c>
      <c r="E27" s="34"/>
      <c r="F27" s="36">
        <v>17.99</v>
      </c>
      <c r="G27" s="34"/>
      <c r="H27" s="37">
        <v>200</v>
      </c>
      <c r="I27" s="38"/>
      <c r="J27" s="39">
        <v>24.95</v>
      </c>
      <c r="L27" s="69">
        <f t="shared" si="0"/>
        <v>16.666666666666668</v>
      </c>
      <c r="M27" s="42"/>
      <c r="N27" s="69">
        <f t="shared" si="1"/>
        <v>18.7125</v>
      </c>
    </row>
    <row r="28" spans="1:14" s="31" customFormat="1" ht="15.75">
      <c r="A28" s="27"/>
      <c r="B28" s="27" t="s">
        <v>31</v>
      </c>
      <c r="C28" s="27"/>
      <c r="D28" s="28" t="s">
        <v>18</v>
      </c>
      <c r="E28" s="27"/>
      <c r="F28" s="29">
        <v>17.99</v>
      </c>
      <c r="G28" s="27"/>
      <c r="H28" s="30">
        <v>200</v>
      </c>
      <c r="J28" s="32">
        <v>24.95</v>
      </c>
      <c r="K28" s="40"/>
      <c r="L28" s="69">
        <f t="shared" si="0"/>
        <v>16.666666666666668</v>
      </c>
      <c r="M28" s="42"/>
      <c r="N28" s="69">
        <f t="shared" si="1"/>
        <v>18.7125</v>
      </c>
    </row>
    <row r="29" spans="1:14" s="31" customFormat="1" ht="15.75" hidden="1">
      <c r="A29" s="27"/>
      <c r="B29" s="27" t="s">
        <v>16</v>
      </c>
      <c r="C29" s="27"/>
      <c r="D29" s="28" t="s">
        <v>17</v>
      </c>
      <c r="E29" s="27"/>
      <c r="F29" s="29">
        <f aca="true" t="shared" si="2" ref="F18:F40">+H29/12</f>
        <v>12.083333333333334</v>
      </c>
      <c r="G29" s="27"/>
      <c r="H29" s="30">
        <v>145</v>
      </c>
      <c r="J29" s="32">
        <v>17.95</v>
      </c>
      <c r="K29" s="40"/>
      <c r="L29" s="69">
        <f t="shared" si="0"/>
        <v>12.083333333333334</v>
      </c>
      <c r="M29" s="42"/>
      <c r="N29" s="69">
        <f t="shared" si="1"/>
        <v>13.462499999999999</v>
      </c>
    </row>
    <row r="30" spans="1:14" s="31" customFormat="1" ht="15.75">
      <c r="A30" s="27"/>
      <c r="B30" s="34" t="s">
        <v>42</v>
      </c>
      <c r="C30" s="34"/>
      <c r="D30" s="35" t="s">
        <v>18</v>
      </c>
      <c r="E30" s="34"/>
      <c r="F30" s="36">
        <v>23.99</v>
      </c>
      <c r="G30" s="34"/>
      <c r="H30" s="37">
        <v>265</v>
      </c>
      <c r="I30" s="38"/>
      <c r="J30" s="39">
        <v>32.95</v>
      </c>
      <c r="K30" s="40"/>
      <c r="L30" s="69">
        <f t="shared" si="0"/>
        <v>22.083333333333332</v>
      </c>
      <c r="M30" s="42"/>
      <c r="N30" s="69">
        <f t="shared" si="1"/>
        <v>24.712500000000002</v>
      </c>
    </row>
    <row r="31" spans="1:14" s="31" customFormat="1" ht="15.75">
      <c r="A31" s="27"/>
      <c r="B31" s="27" t="s">
        <v>34</v>
      </c>
      <c r="C31" s="27"/>
      <c r="D31" s="28" t="s">
        <v>18</v>
      </c>
      <c r="E31" s="27"/>
      <c r="F31" s="29">
        <v>18.99</v>
      </c>
      <c r="G31" s="27"/>
      <c r="H31" s="30">
        <v>210</v>
      </c>
      <c r="J31" s="32">
        <v>25.95</v>
      </c>
      <c r="K31" s="40"/>
      <c r="L31" s="69">
        <f t="shared" si="0"/>
        <v>17.5</v>
      </c>
      <c r="M31" s="42"/>
      <c r="N31" s="69">
        <f t="shared" si="1"/>
        <v>19.4625</v>
      </c>
    </row>
    <row r="32" spans="1:14" s="31" customFormat="1" ht="15.75">
      <c r="A32" s="27"/>
      <c r="B32" s="34" t="s">
        <v>4</v>
      </c>
      <c r="C32" s="34"/>
      <c r="D32" s="35" t="s">
        <v>18</v>
      </c>
      <c r="E32" s="34"/>
      <c r="F32" s="36">
        <v>14.99</v>
      </c>
      <c r="G32" s="34"/>
      <c r="H32" s="37">
        <v>160</v>
      </c>
      <c r="I32" s="38"/>
      <c r="J32" s="39">
        <v>19.95</v>
      </c>
      <c r="K32" s="40"/>
      <c r="L32" s="69">
        <f t="shared" si="0"/>
        <v>13.333333333333334</v>
      </c>
      <c r="M32" s="42"/>
      <c r="N32" s="69">
        <f t="shared" si="1"/>
        <v>14.962499999999999</v>
      </c>
    </row>
    <row r="33" spans="1:14" s="31" customFormat="1" ht="15.75">
      <c r="A33" s="27"/>
      <c r="B33" s="27" t="s">
        <v>38</v>
      </c>
      <c r="C33" s="27"/>
      <c r="D33" s="28" t="s">
        <v>18</v>
      </c>
      <c r="E33" s="27"/>
      <c r="F33" s="29">
        <v>11.99</v>
      </c>
      <c r="G33" s="27"/>
      <c r="H33" s="30">
        <v>135</v>
      </c>
      <c r="J33" s="32">
        <v>16.95</v>
      </c>
      <c r="K33" s="40"/>
      <c r="L33" s="69">
        <f t="shared" si="0"/>
        <v>11.25</v>
      </c>
      <c r="M33" s="42"/>
      <c r="N33" s="69">
        <f t="shared" si="1"/>
        <v>12.712499999999999</v>
      </c>
    </row>
    <row r="34" spans="1:14" s="31" customFormat="1" ht="15.75">
      <c r="A34" s="27"/>
      <c r="B34" s="34" t="s">
        <v>39</v>
      </c>
      <c r="C34" s="34"/>
      <c r="D34" s="35" t="s">
        <v>18</v>
      </c>
      <c r="E34" s="34"/>
      <c r="F34" s="36">
        <v>14.99</v>
      </c>
      <c r="G34" s="34"/>
      <c r="H34" s="37">
        <v>160</v>
      </c>
      <c r="I34" s="38"/>
      <c r="J34" s="39">
        <v>19.95</v>
      </c>
      <c r="K34" s="40"/>
      <c r="L34" s="69">
        <f t="shared" si="0"/>
        <v>13.333333333333334</v>
      </c>
      <c r="M34" s="42"/>
      <c r="N34" s="69">
        <f t="shared" si="1"/>
        <v>14.962499999999999</v>
      </c>
    </row>
    <row r="35" spans="1:14" s="31" customFormat="1" ht="15.75">
      <c r="A35" s="27"/>
      <c r="B35" s="27" t="s">
        <v>26</v>
      </c>
      <c r="C35" s="27"/>
      <c r="D35" s="28" t="s">
        <v>18</v>
      </c>
      <c r="E35" s="27"/>
      <c r="F35" s="29">
        <v>27.99</v>
      </c>
      <c r="G35" s="27"/>
      <c r="H35" s="30">
        <v>305</v>
      </c>
      <c r="J35" s="32">
        <v>37.95</v>
      </c>
      <c r="K35" s="40"/>
      <c r="L35" s="69">
        <f t="shared" si="0"/>
        <v>25.416666666666668</v>
      </c>
      <c r="M35" s="42"/>
      <c r="N35" s="69">
        <f t="shared" si="1"/>
        <v>28.462500000000002</v>
      </c>
    </row>
    <row r="36" spans="1:14" s="31" customFormat="1" ht="15.75">
      <c r="A36" s="27"/>
      <c r="B36" s="34" t="s">
        <v>5</v>
      </c>
      <c r="C36" s="34"/>
      <c r="D36" s="35" t="s">
        <v>18</v>
      </c>
      <c r="E36" s="34"/>
      <c r="F36" s="36">
        <v>17.99</v>
      </c>
      <c r="G36" s="34"/>
      <c r="H36" s="37">
        <v>200</v>
      </c>
      <c r="I36" s="38"/>
      <c r="J36" s="39">
        <v>24.95</v>
      </c>
      <c r="K36" s="40"/>
      <c r="L36" s="69">
        <f t="shared" si="0"/>
        <v>16.666666666666668</v>
      </c>
      <c r="M36" s="42"/>
      <c r="N36" s="69">
        <f t="shared" si="1"/>
        <v>18.7125</v>
      </c>
    </row>
    <row r="37" spans="1:14" s="31" customFormat="1" ht="15.75">
      <c r="A37" s="27"/>
      <c r="B37" s="27" t="s">
        <v>30</v>
      </c>
      <c r="C37" s="27"/>
      <c r="D37" s="28" t="s">
        <v>18</v>
      </c>
      <c r="E37" s="27"/>
      <c r="F37" s="29">
        <v>12.99</v>
      </c>
      <c r="G37" s="27"/>
      <c r="H37" s="30">
        <v>145</v>
      </c>
      <c r="J37" s="32">
        <v>17.95</v>
      </c>
      <c r="K37" s="49"/>
      <c r="L37" s="69">
        <f t="shared" si="0"/>
        <v>12.083333333333334</v>
      </c>
      <c r="M37" s="42"/>
      <c r="N37" s="69">
        <f t="shared" si="1"/>
        <v>13.462499999999999</v>
      </c>
    </row>
    <row r="38" spans="1:14" s="31" customFormat="1" ht="15.75">
      <c r="A38" s="27"/>
      <c r="B38" s="34" t="s">
        <v>28</v>
      </c>
      <c r="C38" s="34"/>
      <c r="D38" s="35" t="s">
        <v>18</v>
      </c>
      <c r="E38" s="34"/>
      <c r="F38" s="36">
        <v>16.99</v>
      </c>
      <c r="G38" s="34"/>
      <c r="H38" s="37">
        <v>185</v>
      </c>
      <c r="I38" s="38"/>
      <c r="J38" s="39">
        <v>22.95</v>
      </c>
      <c r="K38" s="40"/>
      <c r="L38" s="69">
        <f t="shared" si="0"/>
        <v>15.416666666666666</v>
      </c>
      <c r="M38" s="42"/>
      <c r="N38" s="69">
        <f t="shared" si="1"/>
        <v>17.2125</v>
      </c>
    </row>
    <row r="39" spans="1:14" s="31" customFormat="1" ht="15.75">
      <c r="A39" s="27"/>
      <c r="B39" s="27" t="s">
        <v>43</v>
      </c>
      <c r="C39" s="27"/>
      <c r="D39" s="28" t="s">
        <v>18</v>
      </c>
      <c r="E39" s="27"/>
      <c r="F39" s="29">
        <v>20.99</v>
      </c>
      <c r="G39" s="27"/>
      <c r="H39" s="30">
        <v>225</v>
      </c>
      <c r="J39" s="32">
        <v>27.95</v>
      </c>
      <c r="K39" s="40"/>
      <c r="L39" s="69">
        <f t="shared" si="0"/>
        <v>18.75</v>
      </c>
      <c r="M39" s="42"/>
      <c r="N39" s="69">
        <f t="shared" si="1"/>
        <v>20.9625</v>
      </c>
    </row>
    <row r="40" spans="1:14" s="31" customFormat="1" ht="15.75">
      <c r="A40" s="27"/>
      <c r="B40" s="34" t="s">
        <v>29</v>
      </c>
      <c r="C40" s="34"/>
      <c r="D40" s="35" t="s">
        <v>18</v>
      </c>
      <c r="E40" s="34"/>
      <c r="F40" s="36">
        <v>13.99</v>
      </c>
      <c r="G40" s="34"/>
      <c r="H40" s="37">
        <v>150</v>
      </c>
      <c r="I40" s="38"/>
      <c r="J40" s="39">
        <v>18.95</v>
      </c>
      <c r="K40" s="40"/>
      <c r="L40" s="69">
        <f t="shared" si="0"/>
        <v>12.5</v>
      </c>
      <c r="M40" s="42"/>
      <c r="N40" s="69">
        <f t="shared" si="1"/>
        <v>14.212499999999999</v>
      </c>
    </row>
    <row r="41" spans="2:10" ht="15.75">
      <c r="B41" s="25"/>
      <c r="C41" s="25"/>
      <c r="D41" s="25"/>
      <c r="E41" s="25"/>
      <c r="F41" s="25"/>
      <c r="G41" s="25"/>
      <c r="H41" s="51"/>
      <c r="I41" s="31"/>
      <c r="J41" s="31"/>
    </row>
    <row r="42" ht="15.75">
      <c r="H42" s="21"/>
    </row>
  </sheetData>
  <sheetProtection/>
  <hyperlinks>
    <hyperlink ref="A4" r:id="rId1" display="www.jonesfamilyfarms.com"/>
    <hyperlink ref="A5" r:id="rId2" display="joneswinery@jonesfamilyfarms.com"/>
  </hyperlinks>
  <printOptions horizontalCentered="1"/>
  <pageMargins left="0.7" right="0.7" top="0.75" bottom="0.75" header="0.25" footer="0.3"/>
  <pageSetup fitToHeight="1" fitToWidth="1" horizontalDpi="600" verticalDpi="600" orientation="landscape" scale="8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1" max="1" width="3.00390625" style="7" customWidth="1"/>
    <col min="2" max="2" width="31.57421875" style="7" customWidth="1"/>
    <col min="3" max="3" width="2.57421875" style="7" customWidth="1"/>
    <col min="4" max="4" width="12.57421875" style="7" bestFit="1" customWidth="1"/>
    <col min="5" max="5" width="2.28125" style="7" customWidth="1"/>
    <col min="6" max="6" width="11.8515625" style="7" bestFit="1" customWidth="1"/>
    <col min="7" max="7" width="2.28125" style="7" customWidth="1"/>
    <col min="8" max="8" width="15.28125" style="18" bestFit="1" customWidth="1"/>
    <col min="9" max="9" width="2.28125" style="1" customWidth="1"/>
    <col min="10" max="10" width="14.140625" style="1" customWidth="1"/>
    <col min="11" max="11" width="9.140625" style="1" customWidth="1"/>
    <col min="12" max="12" width="12.00390625" style="1" customWidth="1"/>
    <col min="13" max="13" width="11.421875" style="1" bestFit="1" customWidth="1"/>
    <col min="14" max="16384" width="9.140625" style="1" customWidth="1"/>
  </cols>
  <sheetData>
    <row r="1" spans="1:5" ht="18.75">
      <c r="A1" s="16" t="s">
        <v>10</v>
      </c>
      <c r="B1" s="16"/>
      <c r="E1" s="7" t="s">
        <v>22</v>
      </c>
    </row>
    <row r="2" spans="1:5" ht="18.75">
      <c r="A2" s="16" t="s">
        <v>11</v>
      </c>
      <c r="B2" s="16"/>
      <c r="E2" s="33" t="s">
        <v>46</v>
      </c>
    </row>
    <row r="3" spans="1:2" ht="18.75">
      <c r="A3" s="16" t="s">
        <v>12</v>
      </c>
      <c r="B3" s="16"/>
    </row>
    <row r="4" spans="1:2" ht="14.25" customHeight="1">
      <c r="A4" s="24" t="s">
        <v>24</v>
      </c>
      <c r="B4" s="16"/>
    </row>
    <row r="5" spans="1:2" ht="14.25" customHeight="1">
      <c r="A5" s="24" t="s">
        <v>25</v>
      </c>
      <c r="B5" s="16"/>
    </row>
    <row r="6" spans="1:2" ht="6" customHeight="1">
      <c r="A6" s="15"/>
      <c r="B6" s="15"/>
    </row>
    <row r="7" spans="1:4" ht="15.75">
      <c r="A7" s="15" t="s">
        <v>13</v>
      </c>
      <c r="B7" s="15"/>
      <c r="D7" s="25"/>
    </row>
    <row r="8" spans="1:2" ht="3.75" customHeight="1">
      <c r="A8" s="15"/>
      <c r="B8" s="15"/>
    </row>
    <row r="9" spans="1:2" ht="15.75">
      <c r="A9" s="15" t="s">
        <v>15</v>
      </c>
      <c r="B9" s="15"/>
    </row>
    <row r="10" spans="1:2" ht="15.75">
      <c r="A10" s="15" t="s">
        <v>14</v>
      </c>
      <c r="B10" s="15"/>
    </row>
    <row r="11" spans="1:2" ht="15.75">
      <c r="A11" s="15"/>
      <c r="B11" s="15"/>
    </row>
    <row r="12" spans="1:2" ht="15.75">
      <c r="A12" s="15"/>
      <c r="B12" s="15"/>
    </row>
    <row r="13" spans="1:10" ht="15.75">
      <c r="A13" s="1"/>
      <c r="B13" s="1"/>
      <c r="C13" s="1"/>
      <c r="D13" s="1"/>
      <c r="E13" s="1"/>
      <c r="F13" s="1"/>
      <c r="G13" s="1"/>
      <c r="J13" s="14" t="s">
        <v>8</v>
      </c>
    </row>
    <row r="14" spans="1:10" s="3" customFormat="1" ht="16.5" thickBot="1">
      <c r="A14" s="2"/>
      <c r="B14" s="8" t="s">
        <v>6</v>
      </c>
      <c r="C14" s="9"/>
      <c r="D14" s="10" t="s">
        <v>7</v>
      </c>
      <c r="E14" s="11"/>
      <c r="F14" s="10" t="s">
        <v>19</v>
      </c>
      <c r="G14" s="11"/>
      <c r="H14" s="19" t="s">
        <v>20</v>
      </c>
      <c r="J14" s="17" t="s">
        <v>9</v>
      </c>
    </row>
    <row r="15" spans="1:8" ht="7.5" customHeight="1">
      <c r="A15" s="4"/>
      <c r="B15" s="4"/>
      <c r="C15" s="4"/>
      <c r="D15" s="12"/>
      <c r="E15" s="12"/>
      <c r="F15" s="13"/>
      <c r="G15" s="12"/>
      <c r="H15" s="20"/>
    </row>
    <row r="16" spans="1:10" ht="15.75">
      <c r="A16" s="5"/>
      <c r="B16" s="34" t="s">
        <v>27</v>
      </c>
      <c r="C16" s="34"/>
      <c r="D16" s="35" t="s">
        <v>18</v>
      </c>
      <c r="E16" s="34"/>
      <c r="F16" s="36">
        <f>+H16/12</f>
        <v>13.333333333333334</v>
      </c>
      <c r="G16" s="34"/>
      <c r="H16" s="37">
        <v>160</v>
      </c>
      <c r="I16" s="38"/>
      <c r="J16" s="39">
        <v>19.95</v>
      </c>
    </row>
    <row r="17" spans="1:13" ht="15.75" hidden="1">
      <c r="A17" s="5"/>
      <c r="B17" s="27" t="s">
        <v>0</v>
      </c>
      <c r="C17" s="27"/>
      <c r="D17" s="28" t="s">
        <v>17</v>
      </c>
      <c r="E17" s="27"/>
      <c r="F17" s="29">
        <f>+H17/12</f>
        <v>12.083333333333334</v>
      </c>
      <c r="G17" s="27"/>
      <c r="H17" s="30">
        <v>145</v>
      </c>
      <c r="I17" s="31"/>
      <c r="J17" s="32">
        <v>17.95</v>
      </c>
      <c r="K17" s="6"/>
      <c r="L17" s="23"/>
      <c r="M17" s="26"/>
    </row>
    <row r="18" spans="1:13" ht="15.75">
      <c r="A18" s="5"/>
      <c r="B18" s="27" t="s">
        <v>1</v>
      </c>
      <c r="C18" s="27"/>
      <c r="D18" s="28" t="s">
        <v>17</v>
      </c>
      <c r="E18" s="27"/>
      <c r="F18" s="29">
        <f aca="true" t="shared" si="0" ref="F18:F40">+H18/12</f>
        <v>12.5</v>
      </c>
      <c r="G18" s="27"/>
      <c r="H18" s="30">
        <v>150</v>
      </c>
      <c r="I18" s="31"/>
      <c r="J18" s="32">
        <v>18.95</v>
      </c>
      <c r="K18" s="6"/>
      <c r="L18" s="23"/>
      <c r="M18" s="22"/>
    </row>
    <row r="19" spans="1:13" ht="15.75">
      <c r="A19" s="5"/>
      <c r="B19" s="34" t="s">
        <v>36</v>
      </c>
      <c r="C19" s="34"/>
      <c r="D19" s="35" t="s">
        <v>18</v>
      </c>
      <c r="E19" s="34"/>
      <c r="F19" s="36">
        <f>+H19/12</f>
        <v>23.333333333333332</v>
      </c>
      <c r="G19" s="34"/>
      <c r="H19" s="37">
        <v>280</v>
      </c>
      <c r="I19" s="38"/>
      <c r="J19" s="39">
        <v>34.95</v>
      </c>
      <c r="K19" s="6"/>
      <c r="L19" s="23"/>
      <c r="M19" s="22"/>
    </row>
    <row r="20" spans="1:13" s="31" customFormat="1" ht="15.75">
      <c r="A20" s="27"/>
      <c r="B20" s="27" t="s">
        <v>37</v>
      </c>
      <c r="C20" s="27"/>
      <c r="D20" s="28" t="s">
        <v>18</v>
      </c>
      <c r="E20" s="27"/>
      <c r="F20" s="29">
        <f>+H20/12</f>
        <v>16.666666666666668</v>
      </c>
      <c r="G20" s="27"/>
      <c r="H20" s="30">
        <v>200</v>
      </c>
      <c r="J20" s="32">
        <v>24.95</v>
      </c>
      <c r="K20" s="40"/>
      <c r="L20" s="41"/>
      <c r="M20" s="42"/>
    </row>
    <row r="21" spans="1:13" s="31" customFormat="1" ht="15.75">
      <c r="A21" s="27"/>
      <c r="B21" s="34" t="s">
        <v>41</v>
      </c>
      <c r="C21" s="34"/>
      <c r="D21" s="35" t="s">
        <v>18</v>
      </c>
      <c r="E21" s="34"/>
      <c r="F21" s="36">
        <f>+H21/12</f>
        <v>31.25</v>
      </c>
      <c r="G21" s="34"/>
      <c r="H21" s="37">
        <v>375</v>
      </c>
      <c r="I21" s="38"/>
      <c r="J21" s="39">
        <v>44.95</v>
      </c>
      <c r="K21" s="40"/>
      <c r="L21" s="41"/>
      <c r="M21" s="42"/>
    </row>
    <row r="22" spans="1:13" ht="15.75">
      <c r="A22" s="5"/>
      <c r="B22" s="27" t="s">
        <v>21</v>
      </c>
      <c r="C22" s="27"/>
      <c r="D22" s="28" t="s">
        <v>18</v>
      </c>
      <c r="E22" s="27"/>
      <c r="F22" s="29">
        <f t="shared" si="0"/>
        <v>11.25</v>
      </c>
      <c r="G22" s="27"/>
      <c r="H22" s="30">
        <v>135</v>
      </c>
      <c r="I22" s="31"/>
      <c r="J22" s="32">
        <v>16.95</v>
      </c>
      <c r="K22" s="6"/>
      <c r="L22" s="23"/>
      <c r="M22" s="22"/>
    </row>
    <row r="23" spans="1:13" s="31" customFormat="1" ht="15.75">
      <c r="A23" s="27"/>
      <c r="B23" s="34" t="s">
        <v>2</v>
      </c>
      <c r="C23" s="34"/>
      <c r="D23" s="35" t="s">
        <v>18</v>
      </c>
      <c r="E23" s="34"/>
      <c r="F23" s="36">
        <f t="shared" si="0"/>
        <v>11.25</v>
      </c>
      <c r="G23" s="34"/>
      <c r="H23" s="37">
        <v>135</v>
      </c>
      <c r="I23" s="38"/>
      <c r="J23" s="39">
        <v>16.95</v>
      </c>
      <c r="K23" s="40"/>
      <c r="L23" s="41"/>
      <c r="M23" s="42"/>
    </row>
    <row r="24" spans="1:13" s="31" customFormat="1" ht="15.75">
      <c r="A24" s="27"/>
      <c r="B24" s="27" t="s">
        <v>40</v>
      </c>
      <c r="C24" s="27"/>
      <c r="D24" s="28" t="s">
        <v>18</v>
      </c>
      <c r="E24" s="27"/>
      <c r="F24" s="29">
        <f>+H24/12</f>
        <v>14.583333333333334</v>
      </c>
      <c r="G24" s="27"/>
      <c r="H24" s="30">
        <v>175</v>
      </c>
      <c r="J24" s="32">
        <v>21.95</v>
      </c>
      <c r="K24" s="40"/>
      <c r="L24" s="41"/>
      <c r="M24" s="42"/>
    </row>
    <row r="25" spans="1:13" s="31" customFormat="1" ht="15.75">
      <c r="A25" s="27"/>
      <c r="B25" s="34" t="s">
        <v>35</v>
      </c>
      <c r="C25" s="34"/>
      <c r="D25" s="35" t="s">
        <v>18</v>
      </c>
      <c r="E25" s="34"/>
      <c r="F25" s="36">
        <f>+H25/12</f>
        <v>13.333333333333334</v>
      </c>
      <c r="G25" s="34"/>
      <c r="H25" s="37">
        <v>160</v>
      </c>
      <c r="I25" s="38"/>
      <c r="J25" s="39">
        <v>19.95</v>
      </c>
      <c r="K25" s="40"/>
      <c r="L25" s="41"/>
      <c r="M25" s="42"/>
    </row>
    <row r="26" spans="1:13" s="31" customFormat="1" ht="15.75">
      <c r="A26" s="27"/>
      <c r="B26" s="27" t="s">
        <v>3</v>
      </c>
      <c r="C26" s="27"/>
      <c r="D26" s="28" t="s">
        <v>18</v>
      </c>
      <c r="E26" s="27"/>
      <c r="F26" s="29">
        <f t="shared" si="0"/>
        <v>17.916666666666668</v>
      </c>
      <c r="G26" s="27"/>
      <c r="H26" s="30">
        <v>215</v>
      </c>
      <c r="J26" s="32">
        <v>26.95</v>
      </c>
      <c r="L26" s="40"/>
      <c r="M26" s="42"/>
    </row>
    <row r="27" spans="1:13" s="31" customFormat="1" ht="15.75">
      <c r="A27" s="27"/>
      <c r="B27" s="34" t="s">
        <v>33</v>
      </c>
      <c r="C27" s="34"/>
      <c r="D27" s="35" t="s">
        <v>18</v>
      </c>
      <c r="E27" s="34"/>
      <c r="F27" s="36">
        <f t="shared" si="0"/>
        <v>16.666666666666668</v>
      </c>
      <c r="G27" s="34"/>
      <c r="H27" s="37">
        <v>200</v>
      </c>
      <c r="I27" s="38"/>
      <c r="J27" s="39">
        <v>24.95</v>
      </c>
      <c r="L27" s="40"/>
      <c r="M27" s="42"/>
    </row>
    <row r="28" spans="1:13" s="31" customFormat="1" ht="15.75">
      <c r="A28" s="27"/>
      <c r="B28" s="27" t="s">
        <v>31</v>
      </c>
      <c r="C28" s="27"/>
      <c r="D28" s="28" t="s">
        <v>18</v>
      </c>
      <c r="E28" s="27"/>
      <c r="F28" s="29">
        <f>+H28/12</f>
        <v>16.666666666666668</v>
      </c>
      <c r="G28" s="27"/>
      <c r="H28" s="30">
        <v>200</v>
      </c>
      <c r="J28" s="32">
        <v>24.95</v>
      </c>
      <c r="K28" s="40"/>
      <c r="L28" s="41"/>
      <c r="M28" s="42"/>
    </row>
    <row r="29" spans="1:13" s="31" customFormat="1" ht="15.75" hidden="1">
      <c r="A29" s="27"/>
      <c r="B29" s="27" t="s">
        <v>16</v>
      </c>
      <c r="C29" s="27"/>
      <c r="D29" s="28" t="s">
        <v>17</v>
      </c>
      <c r="E29" s="27"/>
      <c r="F29" s="29">
        <f t="shared" si="0"/>
        <v>12.083333333333334</v>
      </c>
      <c r="G29" s="27"/>
      <c r="H29" s="30">
        <v>145</v>
      </c>
      <c r="J29" s="32">
        <v>17.95</v>
      </c>
      <c r="K29" s="40"/>
      <c r="L29" s="41"/>
      <c r="M29" s="42"/>
    </row>
    <row r="30" spans="1:13" s="31" customFormat="1" ht="15.75">
      <c r="A30" s="27"/>
      <c r="B30" s="34" t="s">
        <v>42</v>
      </c>
      <c r="C30" s="34"/>
      <c r="D30" s="35" t="s">
        <v>18</v>
      </c>
      <c r="E30" s="34"/>
      <c r="F30" s="36">
        <f>+H30/12</f>
        <v>22.083333333333332</v>
      </c>
      <c r="G30" s="34"/>
      <c r="H30" s="37">
        <v>265</v>
      </c>
      <c r="I30" s="38"/>
      <c r="J30" s="39">
        <v>32.95</v>
      </c>
      <c r="K30" s="40"/>
      <c r="L30" s="41"/>
      <c r="M30" s="42"/>
    </row>
    <row r="31" spans="1:13" s="31" customFormat="1" ht="15.75">
      <c r="A31" s="27"/>
      <c r="B31" s="27" t="s">
        <v>34</v>
      </c>
      <c r="C31" s="27"/>
      <c r="D31" s="28" t="s">
        <v>18</v>
      </c>
      <c r="E31" s="27"/>
      <c r="F31" s="29">
        <f>+H31/12</f>
        <v>17.5</v>
      </c>
      <c r="G31" s="27"/>
      <c r="H31" s="30">
        <v>210</v>
      </c>
      <c r="J31" s="32">
        <v>25.95</v>
      </c>
      <c r="K31" s="40"/>
      <c r="L31" s="41"/>
      <c r="M31" s="42"/>
    </row>
    <row r="32" spans="1:13" s="31" customFormat="1" ht="15.75">
      <c r="A32" s="27"/>
      <c r="B32" s="34" t="s">
        <v>4</v>
      </c>
      <c r="C32" s="34"/>
      <c r="D32" s="35" t="s">
        <v>18</v>
      </c>
      <c r="E32" s="34"/>
      <c r="F32" s="36">
        <f t="shared" si="0"/>
        <v>13.333333333333334</v>
      </c>
      <c r="G32" s="34"/>
      <c r="H32" s="37">
        <v>160</v>
      </c>
      <c r="I32" s="38"/>
      <c r="J32" s="39">
        <v>19.95</v>
      </c>
      <c r="K32" s="40"/>
      <c r="L32" s="41"/>
      <c r="M32" s="42"/>
    </row>
    <row r="33" spans="1:13" s="31" customFormat="1" ht="15.75">
      <c r="A33" s="27"/>
      <c r="B33" s="27" t="s">
        <v>38</v>
      </c>
      <c r="C33" s="27"/>
      <c r="D33" s="28" t="s">
        <v>18</v>
      </c>
      <c r="E33" s="27"/>
      <c r="F33" s="29">
        <f>+H33/12</f>
        <v>11.25</v>
      </c>
      <c r="G33" s="27"/>
      <c r="H33" s="30">
        <v>135</v>
      </c>
      <c r="J33" s="32">
        <v>16.95</v>
      </c>
      <c r="K33" s="40"/>
      <c r="L33" s="41"/>
      <c r="M33" s="42"/>
    </row>
    <row r="34" spans="1:13" s="31" customFormat="1" ht="15.75">
      <c r="A34" s="27"/>
      <c r="B34" s="34" t="s">
        <v>39</v>
      </c>
      <c r="C34" s="34"/>
      <c r="D34" s="35" t="s">
        <v>18</v>
      </c>
      <c r="E34" s="34"/>
      <c r="F34" s="36">
        <f t="shared" si="0"/>
        <v>13.333333333333334</v>
      </c>
      <c r="G34" s="34"/>
      <c r="H34" s="37">
        <v>160</v>
      </c>
      <c r="I34" s="38"/>
      <c r="J34" s="39">
        <v>19.95</v>
      </c>
      <c r="K34" s="40"/>
      <c r="L34" s="41"/>
      <c r="M34" s="42"/>
    </row>
    <row r="35" spans="1:13" s="31" customFormat="1" ht="15.75">
      <c r="A35" s="27"/>
      <c r="B35" s="27" t="s">
        <v>26</v>
      </c>
      <c r="C35" s="27"/>
      <c r="D35" s="28" t="s">
        <v>18</v>
      </c>
      <c r="E35" s="27"/>
      <c r="F35" s="29">
        <f t="shared" si="0"/>
        <v>25.416666666666668</v>
      </c>
      <c r="G35" s="27"/>
      <c r="H35" s="30">
        <v>305</v>
      </c>
      <c r="J35" s="32">
        <v>37.95</v>
      </c>
      <c r="K35" s="40"/>
      <c r="L35" s="41"/>
      <c r="M35" s="42"/>
    </row>
    <row r="36" spans="1:13" s="31" customFormat="1" ht="15.75">
      <c r="A36" s="27"/>
      <c r="B36" s="34" t="s">
        <v>5</v>
      </c>
      <c r="C36" s="34"/>
      <c r="D36" s="35" t="s">
        <v>18</v>
      </c>
      <c r="E36" s="34"/>
      <c r="F36" s="36">
        <f t="shared" si="0"/>
        <v>16.666666666666668</v>
      </c>
      <c r="G36" s="34"/>
      <c r="H36" s="37">
        <v>200</v>
      </c>
      <c r="I36" s="38"/>
      <c r="J36" s="39">
        <v>24.95</v>
      </c>
      <c r="K36" s="40"/>
      <c r="L36" s="41"/>
      <c r="M36" s="42"/>
    </row>
    <row r="37" spans="1:13" s="31" customFormat="1" ht="15.75">
      <c r="A37" s="27"/>
      <c r="B37" s="27" t="s">
        <v>30</v>
      </c>
      <c r="C37" s="27"/>
      <c r="D37" s="28" t="s">
        <v>18</v>
      </c>
      <c r="E37" s="27"/>
      <c r="F37" s="29">
        <f t="shared" si="0"/>
        <v>12.083333333333334</v>
      </c>
      <c r="G37" s="27"/>
      <c r="H37" s="30">
        <v>145</v>
      </c>
      <c r="J37" s="32">
        <v>17.95</v>
      </c>
      <c r="K37" s="49"/>
      <c r="L37" s="41"/>
      <c r="M37" s="42"/>
    </row>
    <row r="38" spans="1:13" s="31" customFormat="1" ht="15.75">
      <c r="A38" s="27"/>
      <c r="B38" s="34" t="s">
        <v>28</v>
      </c>
      <c r="C38" s="34"/>
      <c r="D38" s="35" t="s">
        <v>18</v>
      </c>
      <c r="E38" s="34"/>
      <c r="F38" s="36">
        <f>+H38/12</f>
        <v>15.416666666666666</v>
      </c>
      <c r="G38" s="34"/>
      <c r="H38" s="37">
        <v>185</v>
      </c>
      <c r="I38" s="38"/>
      <c r="J38" s="39">
        <v>22.95</v>
      </c>
      <c r="K38" s="40"/>
      <c r="L38" s="41"/>
      <c r="M38" s="42"/>
    </row>
    <row r="39" spans="1:13" s="31" customFormat="1" ht="15.75">
      <c r="A39" s="27"/>
      <c r="B39" s="27" t="s">
        <v>43</v>
      </c>
      <c r="C39" s="27"/>
      <c r="D39" s="28" t="s">
        <v>18</v>
      </c>
      <c r="E39" s="27"/>
      <c r="F39" s="29">
        <f>+H39/12</f>
        <v>18.75</v>
      </c>
      <c r="G39" s="27"/>
      <c r="H39" s="30">
        <v>225</v>
      </c>
      <c r="J39" s="32">
        <v>27.95</v>
      </c>
      <c r="K39" s="40"/>
      <c r="L39" s="41"/>
      <c r="M39" s="42"/>
    </row>
    <row r="40" spans="1:13" s="31" customFormat="1" ht="15.75">
      <c r="A40" s="27"/>
      <c r="B40" s="34" t="s">
        <v>29</v>
      </c>
      <c r="C40" s="34"/>
      <c r="D40" s="35" t="s">
        <v>18</v>
      </c>
      <c r="E40" s="34"/>
      <c r="F40" s="36">
        <f t="shared" si="0"/>
        <v>12.5</v>
      </c>
      <c r="G40" s="34"/>
      <c r="H40" s="37">
        <v>150</v>
      </c>
      <c r="I40" s="38"/>
      <c r="J40" s="39">
        <v>18.95</v>
      </c>
      <c r="K40" s="40"/>
      <c r="L40" s="41"/>
      <c r="M40" s="42"/>
    </row>
    <row r="41" spans="2:10" ht="15.75">
      <c r="B41" s="25"/>
      <c r="C41" s="25"/>
      <c r="D41" s="25"/>
      <c r="E41" s="25"/>
      <c r="F41" s="25"/>
      <c r="G41" s="25"/>
      <c r="H41" s="51"/>
      <c r="I41" s="31"/>
      <c r="J41" s="31"/>
    </row>
    <row r="42" ht="15.75">
      <c r="H42" s="21"/>
    </row>
  </sheetData>
  <sheetProtection/>
  <hyperlinks>
    <hyperlink ref="A4" r:id="rId1" display="www.jonesfamilyfarms.com"/>
    <hyperlink ref="A5" r:id="rId2" display="joneswinery@jonesfamilyfarms.com"/>
  </hyperlinks>
  <printOptions horizontalCentered="1"/>
  <pageMargins left="0.7" right="0.7" top="0.75" bottom="0.75" header="0.25" footer="0.3"/>
  <pageSetup fitToHeight="1" fitToWidth="1" horizontalDpi="600" verticalDpi="600" orientation="landscape" scale="87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C43" sqref="C43"/>
    </sheetView>
  </sheetViews>
  <sheetFormatPr defaultColWidth="9.140625" defaultRowHeight="15"/>
  <cols>
    <col min="1" max="1" width="3.00390625" style="7" customWidth="1"/>
    <col min="2" max="2" width="31.57421875" style="7" customWidth="1"/>
    <col min="3" max="3" width="2.57421875" style="7" customWidth="1"/>
    <col min="4" max="4" width="12.57421875" style="7" bestFit="1" customWidth="1"/>
    <col min="5" max="5" width="2.28125" style="7" customWidth="1"/>
    <col min="6" max="6" width="11.8515625" style="7" bestFit="1" customWidth="1"/>
    <col min="7" max="7" width="2.28125" style="7" customWidth="1"/>
    <col min="8" max="8" width="15.28125" style="18" bestFit="1" customWidth="1"/>
    <col min="9" max="9" width="2.28125" style="1" customWidth="1"/>
    <col min="10" max="10" width="14.140625" style="1" customWidth="1"/>
    <col min="11" max="11" width="9.140625" style="1" customWidth="1"/>
    <col min="12" max="12" width="12.00390625" style="1" customWidth="1"/>
    <col min="13" max="13" width="11.421875" style="1" bestFit="1" customWidth="1"/>
    <col min="14" max="16384" width="9.140625" style="1" customWidth="1"/>
  </cols>
  <sheetData>
    <row r="1" spans="1:2" ht="18.75">
      <c r="A1" s="16" t="s">
        <v>10</v>
      </c>
      <c r="B1" s="16"/>
    </row>
    <row r="2" spans="1:5" ht="18.75">
      <c r="A2" s="16" t="s">
        <v>11</v>
      </c>
      <c r="B2" s="16"/>
      <c r="E2" s="33" t="s">
        <v>45</v>
      </c>
    </row>
    <row r="3" spans="1:2" ht="18.75">
      <c r="A3" s="16" t="s">
        <v>12</v>
      </c>
      <c r="B3" s="16"/>
    </row>
    <row r="4" spans="1:2" ht="14.25" customHeight="1">
      <c r="A4" s="24" t="s">
        <v>24</v>
      </c>
      <c r="B4" s="16"/>
    </row>
    <row r="5" spans="1:2" ht="14.25" customHeight="1">
      <c r="A5" s="24" t="s">
        <v>25</v>
      </c>
      <c r="B5" s="16"/>
    </row>
    <row r="6" spans="1:2" ht="6" customHeight="1">
      <c r="A6" s="15"/>
      <c r="B6" s="15"/>
    </row>
    <row r="7" spans="1:4" ht="15.75">
      <c r="A7" s="15" t="s">
        <v>13</v>
      </c>
      <c r="B7" s="15"/>
      <c r="D7" s="25"/>
    </row>
    <row r="8" spans="1:2" ht="3.75" customHeight="1">
      <c r="A8" s="15"/>
      <c r="B8" s="15"/>
    </row>
    <row r="9" spans="1:2" ht="15.75">
      <c r="A9" s="15" t="s">
        <v>15</v>
      </c>
      <c r="B9" s="15"/>
    </row>
    <row r="10" spans="1:2" ht="15.75">
      <c r="A10" s="15" t="s">
        <v>14</v>
      </c>
      <c r="B10" s="15"/>
    </row>
    <row r="11" spans="1:2" ht="15.75">
      <c r="A11" s="15"/>
      <c r="B11" s="15"/>
    </row>
    <row r="12" spans="1:2" ht="15.75">
      <c r="A12" s="15"/>
      <c r="B12" s="50" t="s">
        <v>44</v>
      </c>
    </row>
    <row r="13" spans="1:10" ht="15.75">
      <c r="A13" s="1"/>
      <c r="B13" s="1"/>
      <c r="C13" s="1"/>
      <c r="D13" s="1"/>
      <c r="E13" s="1"/>
      <c r="F13" s="1"/>
      <c r="G13" s="1"/>
      <c r="J13" s="14" t="s">
        <v>8</v>
      </c>
    </row>
    <row r="14" spans="1:10" s="3" customFormat="1" ht="16.5" thickBot="1">
      <c r="A14" s="2"/>
      <c r="B14" s="8" t="s">
        <v>6</v>
      </c>
      <c r="C14" s="9"/>
      <c r="D14" s="10" t="s">
        <v>7</v>
      </c>
      <c r="E14" s="11"/>
      <c r="F14" s="10" t="s">
        <v>19</v>
      </c>
      <c r="G14" s="11"/>
      <c r="H14" s="19" t="s">
        <v>20</v>
      </c>
      <c r="J14" s="17" t="s">
        <v>9</v>
      </c>
    </row>
    <row r="15" spans="1:8" ht="7.5" customHeight="1">
      <c r="A15" s="4"/>
      <c r="B15" s="4"/>
      <c r="C15" s="4"/>
      <c r="D15" s="12"/>
      <c r="E15" s="12"/>
      <c r="F15" s="13"/>
      <c r="G15" s="12"/>
      <c r="H15" s="20"/>
    </row>
    <row r="16" spans="1:10" ht="15.75">
      <c r="A16" s="5"/>
      <c r="B16" s="56" t="s">
        <v>27</v>
      </c>
      <c r="C16" s="56"/>
      <c r="D16" s="57" t="s">
        <v>18</v>
      </c>
      <c r="E16" s="56"/>
      <c r="F16" s="58">
        <f>+H16/12</f>
        <v>13.333333333333334</v>
      </c>
      <c r="G16" s="56"/>
      <c r="H16" s="37">
        <v>160</v>
      </c>
      <c r="I16" s="59"/>
      <c r="J16" s="60">
        <v>19.95</v>
      </c>
    </row>
    <row r="17" spans="1:13" ht="15.75" hidden="1">
      <c r="A17" s="5"/>
      <c r="B17" s="52" t="s">
        <v>0</v>
      </c>
      <c r="C17" s="52"/>
      <c r="D17" s="53" t="s">
        <v>17</v>
      </c>
      <c r="E17" s="52"/>
      <c r="F17" s="54">
        <f>+H17/12</f>
        <v>12.083333333333334</v>
      </c>
      <c r="G17" s="52"/>
      <c r="H17" s="30">
        <v>145</v>
      </c>
      <c r="I17" s="55"/>
      <c r="J17" s="61">
        <v>17.95</v>
      </c>
      <c r="K17" s="6"/>
      <c r="L17" s="23"/>
      <c r="M17" s="26"/>
    </row>
    <row r="18" spans="1:13" ht="15.75" hidden="1">
      <c r="A18" s="5"/>
      <c r="B18" s="52" t="s">
        <v>1</v>
      </c>
      <c r="C18" s="52"/>
      <c r="D18" s="53" t="s">
        <v>17</v>
      </c>
      <c r="E18" s="52"/>
      <c r="F18" s="54">
        <f aca="true" t="shared" si="0" ref="F18:F36">+H18/12</f>
        <v>12.5</v>
      </c>
      <c r="G18" s="52"/>
      <c r="H18" s="30">
        <v>150</v>
      </c>
      <c r="I18" s="55"/>
      <c r="J18" s="61">
        <v>18.95</v>
      </c>
      <c r="K18" s="6"/>
      <c r="L18" s="23"/>
      <c r="M18" s="22"/>
    </row>
    <row r="19" spans="1:13" ht="15.75" hidden="1">
      <c r="A19" s="5"/>
      <c r="B19" s="56" t="s">
        <v>36</v>
      </c>
      <c r="C19" s="56"/>
      <c r="D19" s="57" t="s">
        <v>18</v>
      </c>
      <c r="E19" s="56"/>
      <c r="F19" s="58">
        <f>+H19/12</f>
        <v>23.333333333333332</v>
      </c>
      <c r="G19" s="56"/>
      <c r="H19" s="37">
        <v>280</v>
      </c>
      <c r="I19" s="59"/>
      <c r="J19" s="60">
        <v>34.95</v>
      </c>
      <c r="K19" s="6"/>
      <c r="L19" s="23"/>
      <c r="M19" s="22"/>
    </row>
    <row r="20" spans="1:13" s="31" customFormat="1" ht="15.75" hidden="1">
      <c r="A20" s="27"/>
      <c r="B20" s="52" t="s">
        <v>37</v>
      </c>
      <c r="C20" s="52"/>
      <c r="D20" s="53" t="s">
        <v>18</v>
      </c>
      <c r="E20" s="52"/>
      <c r="F20" s="54">
        <f>+H20/12</f>
        <v>15.416666666666666</v>
      </c>
      <c r="G20" s="52"/>
      <c r="H20" s="30">
        <v>185</v>
      </c>
      <c r="I20" s="55"/>
      <c r="J20" s="61">
        <v>22.95</v>
      </c>
      <c r="K20" s="40"/>
      <c r="L20" s="41"/>
      <c r="M20" s="42"/>
    </row>
    <row r="21" spans="1:13" s="31" customFormat="1" ht="15.75">
      <c r="A21" s="27"/>
      <c r="B21" s="52" t="s">
        <v>21</v>
      </c>
      <c r="C21" s="52"/>
      <c r="D21" s="53" t="s">
        <v>18</v>
      </c>
      <c r="E21" s="52"/>
      <c r="F21" s="54">
        <f t="shared" si="0"/>
        <v>11.25</v>
      </c>
      <c r="G21" s="52"/>
      <c r="H21" s="30">
        <v>135</v>
      </c>
      <c r="I21" s="55"/>
      <c r="J21" s="61">
        <v>16.95</v>
      </c>
      <c r="K21" s="40"/>
      <c r="L21" s="41"/>
      <c r="M21" s="42"/>
    </row>
    <row r="22" spans="1:13" s="31" customFormat="1" ht="15.75">
      <c r="A22" s="27"/>
      <c r="B22" s="56" t="s">
        <v>2</v>
      </c>
      <c r="C22" s="56"/>
      <c r="D22" s="57" t="s">
        <v>18</v>
      </c>
      <c r="E22" s="56"/>
      <c r="F22" s="58">
        <f t="shared" si="0"/>
        <v>11.25</v>
      </c>
      <c r="G22" s="56"/>
      <c r="H22" s="37">
        <v>135</v>
      </c>
      <c r="I22" s="59"/>
      <c r="J22" s="60">
        <v>16.95</v>
      </c>
      <c r="K22" s="40"/>
      <c r="L22" s="41"/>
      <c r="M22" s="42"/>
    </row>
    <row r="23" spans="1:13" s="31" customFormat="1" ht="15.75" hidden="1">
      <c r="A23" s="27"/>
      <c r="B23" s="34" t="s">
        <v>35</v>
      </c>
      <c r="C23" s="34"/>
      <c r="D23" s="35" t="s">
        <v>18</v>
      </c>
      <c r="E23" s="34"/>
      <c r="F23" s="36">
        <f>+H23/12</f>
        <v>13.333333333333334</v>
      </c>
      <c r="G23" s="34"/>
      <c r="H23" s="37">
        <v>160</v>
      </c>
      <c r="I23" s="38"/>
      <c r="J23" s="39">
        <v>19.95</v>
      </c>
      <c r="K23" s="40"/>
      <c r="L23" s="41"/>
      <c r="M23" s="42"/>
    </row>
    <row r="24" spans="1:13" s="31" customFormat="1" ht="15.75" hidden="1">
      <c r="A24" s="27"/>
      <c r="B24" s="27" t="s">
        <v>3</v>
      </c>
      <c r="C24" s="27"/>
      <c r="D24" s="28" t="s">
        <v>18</v>
      </c>
      <c r="E24" s="27"/>
      <c r="F24" s="29">
        <f t="shared" si="0"/>
        <v>17.916666666666668</v>
      </c>
      <c r="G24" s="27"/>
      <c r="H24" s="30">
        <v>215</v>
      </c>
      <c r="J24" s="32">
        <v>26.95</v>
      </c>
      <c r="L24" s="40"/>
      <c r="M24" s="42"/>
    </row>
    <row r="25" spans="1:13" s="31" customFormat="1" ht="15.75" hidden="1">
      <c r="A25" s="27"/>
      <c r="B25" s="34" t="s">
        <v>33</v>
      </c>
      <c r="C25" s="34"/>
      <c r="D25" s="35" t="s">
        <v>18</v>
      </c>
      <c r="E25" s="34"/>
      <c r="F25" s="36">
        <f t="shared" si="0"/>
        <v>15.833333333333334</v>
      </c>
      <c r="G25" s="34"/>
      <c r="H25" s="37">
        <v>190</v>
      </c>
      <c r="I25" s="38"/>
      <c r="J25" s="39">
        <v>23.95</v>
      </c>
      <c r="L25" s="40"/>
      <c r="M25" s="42"/>
    </row>
    <row r="26" spans="1:13" s="31" customFormat="1" ht="15.75" hidden="1">
      <c r="A26" s="27"/>
      <c r="B26" s="27" t="s">
        <v>31</v>
      </c>
      <c r="C26" s="27"/>
      <c r="D26" s="28" t="s">
        <v>18</v>
      </c>
      <c r="E26" s="27"/>
      <c r="F26" s="29">
        <f>+H26/12</f>
        <v>15.416666666666666</v>
      </c>
      <c r="G26" s="27"/>
      <c r="H26" s="30">
        <v>185</v>
      </c>
      <c r="J26" s="32">
        <v>22.95</v>
      </c>
      <c r="K26" s="40"/>
      <c r="L26" s="41"/>
      <c r="M26" s="42"/>
    </row>
    <row r="27" spans="1:13" s="31" customFormat="1" ht="15.75" hidden="1">
      <c r="A27" s="27"/>
      <c r="B27" s="34" t="s">
        <v>32</v>
      </c>
      <c r="C27" s="34"/>
      <c r="D27" s="35" t="s">
        <v>18</v>
      </c>
      <c r="E27" s="34"/>
      <c r="F27" s="36">
        <f>+H27/12</f>
        <v>10.416666666666666</v>
      </c>
      <c r="G27" s="34"/>
      <c r="H27" s="37">
        <v>125</v>
      </c>
      <c r="I27" s="38"/>
      <c r="J27" s="39">
        <v>15.95</v>
      </c>
      <c r="K27" s="40"/>
      <c r="L27" s="41"/>
      <c r="M27" s="42"/>
    </row>
    <row r="28" spans="1:13" s="31" customFormat="1" ht="15.75" hidden="1">
      <c r="A28" s="27"/>
      <c r="B28" s="27" t="s">
        <v>16</v>
      </c>
      <c r="C28" s="27"/>
      <c r="D28" s="28" t="s">
        <v>17</v>
      </c>
      <c r="E28" s="27"/>
      <c r="F28" s="29">
        <f t="shared" si="0"/>
        <v>12.083333333333334</v>
      </c>
      <c r="G28" s="27"/>
      <c r="H28" s="30">
        <v>145</v>
      </c>
      <c r="J28" s="32">
        <v>17.95</v>
      </c>
      <c r="K28" s="40"/>
      <c r="L28" s="41"/>
      <c r="M28" s="42"/>
    </row>
    <row r="29" spans="1:13" s="31" customFormat="1" ht="15.75" hidden="1">
      <c r="A29" s="27"/>
      <c r="B29" s="34" t="s">
        <v>34</v>
      </c>
      <c r="C29" s="34"/>
      <c r="D29" s="35" t="s">
        <v>18</v>
      </c>
      <c r="E29" s="34"/>
      <c r="F29" s="36">
        <f>+H29/12</f>
        <v>14.583333333333334</v>
      </c>
      <c r="G29" s="34"/>
      <c r="H29" s="37">
        <v>175</v>
      </c>
      <c r="I29" s="38"/>
      <c r="J29" s="39">
        <v>21.95</v>
      </c>
      <c r="K29" s="40"/>
      <c r="L29" s="41"/>
      <c r="M29" s="42"/>
    </row>
    <row r="30" spans="1:13" s="31" customFormat="1" ht="16.5" thickBot="1">
      <c r="A30" s="27"/>
      <c r="B30" s="43" t="s">
        <v>4</v>
      </c>
      <c r="C30" s="43"/>
      <c r="D30" s="44" t="s">
        <v>18</v>
      </c>
      <c r="E30" s="43"/>
      <c r="F30" s="45">
        <f t="shared" si="0"/>
        <v>13.333333333333334</v>
      </c>
      <c r="G30" s="43"/>
      <c r="H30" s="46">
        <v>160</v>
      </c>
      <c r="I30" s="47"/>
      <c r="J30" s="48">
        <v>19.95</v>
      </c>
      <c r="K30" s="40"/>
      <c r="L30" s="41"/>
      <c r="M30" s="42"/>
    </row>
    <row r="31" spans="1:13" s="31" customFormat="1" ht="15.75" hidden="1">
      <c r="A31" s="27"/>
      <c r="B31" s="34" t="s">
        <v>23</v>
      </c>
      <c r="C31" s="34"/>
      <c r="D31" s="35" t="s">
        <v>18</v>
      </c>
      <c r="E31" s="34"/>
      <c r="F31" s="36">
        <f t="shared" si="0"/>
        <v>13.333333333333334</v>
      </c>
      <c r="G31" s="34"/>
      <c r="H31" s="37">
        <v>160</v>
      </c>
      <c r="I31" s="38"/>
      <c r="J31" s="39">
        <v>19.95</v>
      </c>
      <c r="K31" s="40"/>
      <c r="L31" s="41"/>
      <c r="M31" s="42"/>
    </row>
    <row r="32" spans="1:13" s="31" customFormat="1" ht="15.75" hidden="1">
      <c r="A32" s="27"/>
      <c r="B32" s="27" t="s">
        <v>26</v>
      </c>
      <c r="C32" s="27"/>
      <c r="D32" s="28" t="s">
        <v>18</v>
      </c>
      <c r="E32" s="27"/>
      <c r="F32" s="29">
        <f t="shared" si="0"/>
        <v>25.416666666666668</v>
      </c>
      <c r="G32" s="27"/>
      <c r="H32" s="30">
        <v>305</v>
      </c>
      <c r="J32" s="32">
        <v>37.95</v>
      </c>
      <c r="K32" s="40"/>
      <c r="L32" s="41"/>
      <c r="M32" s="42"/>
    </row>
    <row r="33" spans="1:13" s="31" customFormat="1" ht="16.5" thickBot="1">
      <c r="A33" s="27"/>
      <c r="B33" s="62" t="s">
        <v>5</v>
      </c>
      <c r="C33" s="63"/>
      <c r="D33" s="64" t="s">
        <v>18</v>
      </c>
      <c r="E33" s="63"/>
      <c r="F33" s="65">
        <f t="shared" si="0"/>
        <v>16.666666666666668</v>
      </c>
      <c r="G33" s="63"/>
      <c r="H33" s="66">
        <v>200</v>
      </c>
      <c r="I33" s="67"/>
      <c r="J33" s="68">
        <v>24.95</v>
      </c>
      <c r="K33" s="40"/>
      <c r="L33" s="41"/>
      <c r="M33" s="42"/>
    </row>
    <row r="34" spans="1:13" s="31" customFormat="1" ht="15.75" hidden="1">
      <c r="A34" s="27"/>
      <c r="B34" s="27" t="s">
        <v>30</v>
      </c>
      <c r="C34" s="27"/>
      <c r="D34" s="28" t="s">
        <v>18</v>
      </c>
      <c r="E34" s="27"/>
      <c r="F34" s="29">
        <f t="shared" si="0"/>
        <v>11.25</v>
      </c>
      <c r="G34" s="27"/>
      <c r="H34" s="30">
        <v>135</v>
      </c>
      <c r="J34" s="32">
        <v>16.95</v>
      </c>
      <c r="K34" s="49"/>
      <c r="L34" s="41"/>
      <c r="M34" s="42"/>
    </row>
    <row r="35" spans="1:13" s="31" customFormat="1" ht="15.75" hidden="1">
      <c r="A35" s="27"/>
      <c r="B35" s="34" t="s">
        <v>28</v>
      </c>
      <c r="C35" s="34"/>
      <c r="D35" s="35" t="s">
        <v>18</v>
      </c>
      <c r="E35" s="34"/>
      <c r="F35" s="36">
        <f>+H35/12</f>
        <v>15.416666666666666</v>
      </c>
      <c r="G35" s="34"/>
      <c r="H35" s="37">
        <v>185</v>
      </c>
      <c r="I35" s="38"/>
      <c r="J35" s="39">
        <v>22.95</v>
      </c>
      <c r="K35" s="40"/>
      <c r="L35" s="41"/>
      <c r="M35" s="42"/>
    </row>
    <row r="36" spans="1:13" s="31" customFormat="1" ht="15.75">
      <c r="A36" s="27"/>
      <c r="B36" s="27" t="s">
        <v>29</v>
      </c>
      <c r="C36" s="27"/>
      <c r="D36" s="28" t="s">
        <v>18</v>
      </c>
      <c r="E36" s="27"/>
      <c r="F36" s="29">
        <f t="shared" si="0"/>
        <v>12.5</v>
      </c>
      <c r="G36" s="27"/>
      <c r="H36" s="30">
        <v>150</v>
      </c>
      <c r="J36" s="32">
        <v>18.95</v>
      </c>
      <c r="K36" s="40"/>
      <c r="L36" s="41"/>
      <c r="M36" s="42"/>
    </row>
    <row r="37" ht="15.75">
      <c r="H37" s="21"/>
    </row>
    <row r="38" ht="15.75">
      <c r="H38" s="21"/>
    </row>
  </sheetData>
  <sheetProtection/>
  <hyperlinks>
    <hyperlink ref="A4" r:id="rId1" display="www.jonesfamilyfarms.com"/>
    <hyperlink ref="A5" r:id="rId2" display="joneswinery@jonesfamilyfarms.com"/>
  </hyperlinks>
  <printOptions horizontalCentered="1"/>
  <pageMargins left="0.7" right="0.7" top="0.75" bottom="0.75" header="0.25" footer="0.3"/>
  <pageSetup fitToHeight="1" fitToWidth="1" horizontalDpi="600" verticalDpi="600" orientation="landscape" scale="9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Priscilla</cp:lastModifiedBy>
  <cp:lastPrinted>2023-05-01T21:40:26Z</cp:lastPrinted>
  <dcterms:created xsi:type="dcterms:W3CDTF">2009-03-24T16:57:38Z</dcterms:created>
  <dcterms:modified xsi:type="dcterms:W3CDTF">2023-05-01T22:08:48Z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